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45" windowWidth="15135" windowHeight="813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F21" i="1"/>
  <c r="E23"/>
  <c r="F23"/>
  <c r="D23"/>
  <c r="F19"/>
  <c r="F20"/>
  <c r="F22"/>
  <c r="F18"/>
  <c r="F14"/>
  <c r="E14"/>
  <c r="D14"/>
  <c r="F6"/>
  <c r="F7"/>
  <c r="F8"/>
  <c r="F9"/>
  <c r="F10"/>
  <c r="F11"/>
  <c r="F12"/>
  <c r="F13"/>
  <c r="F5"/>
</calcChain>
</file>

<file path=xl/sharedStrings.xml><?xml version="1.0" encoding="utf-8"?>
<sst xmlns="http://schemas.openxmlformats.org/spreadsheetml/2006/main" count="30" uniqueCount="22">
  <si>
    <t>China vs US Price Estimate</t>
  </si>
  <si>
    <t>Steps 1A and 1B</t>
  </si>
  <si>
    <t>Application Fee (1)*</t>
  </si>
  <si>
    <t>Manufacturing Review</t>
  </si>
  <si>
    <t>Profile Study**</t>
  </si>
  <si>
    <t>Certification Test</t>
  </si>
  <si>
    <t>Application Fee (2 of 2)*</t>
  </si>
  <si>
    <t>Admin Fee</t>
  </si>
  <si>
    <t>TSDco 10% Add On****</t>
  </si>
  <si>
    <t>License Fee***</t>
  </si>
  <si>
    <t>China</t>
  </si>
  <si>
    <t>US</t>
  </si>
  <si>
    <t>Difference</t>
  </si>
  <si>
    <t>Quarterly Testing</t>
  </si>
  <si>
    <t>Total</t>
  </si>
  <si>
    <t>Step 2</t>
  </si>
  <si>
    <t>Annual Re-Certification Test</t>
  </si>
  <si>
    <t>* Application Fee was waived in the U.S. for some reason (we are talking to the U.S. salesperson)</t>
  </si>
  <si>
    <t>** Profile Study - I estimated 5 samples needed (was at home, no access to tools); it should have been 2</t>
  </si>
  <si>
    <t>***License Fee - The China Fee assumes U.S. + Rest of World Use (doesn't include Mexico, Canada, EU)</t>
  </si>
  <si>
    <t>The U.S. fee was U.S. only</t>
  </si>
  <si>
    <t>****This is a 10% surcharge applied by TSDco (assuming for negotiation purposes)</t>
  </si>
</sst>
</file>

<file path=xl/styles.xml><?xml version="1.0" encoding="utf-8"?>
<styleSheet xmlns="http://schemas.openxmlformats.org/spreadsheetml/2006/main">
  <numFmts count="2">
    <numFmt numFmtId="44" formatCode="_(&quot;$&quot;* #,##0.00_);_(&quot;$&quot;* \(#,##0.00\);_(&quot;$&quot;* &quot;-&quot;??_);_(@_)"/>
    <numFmt numFmtId="166" formatCode="_(&quot;$&quot;* #,##0_);_(&quot;$&quot;* \(#,##0\);_(&quot;$&quot;* &quot;-&quot;??_);_(@_)"/>
  </numFmts>
  <fonts count="2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1">
    <xf numFmtId="0" fontId="0" fillId="0" borderId="0" xfId="0"/>
    <xf numFmtId="166" fontId="0" fillId="0" borderId="0" xfId="1" applyNumberFormat="1" applyFont="1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166" fontId="0" fillId="0" borderId="3" xfId="1" applyNumberFormat="1" applyFont="1" applyBorder="1" applyAlignment="1">
      <alignment horizontal="center"/>
    </xf>
    <xf numFmtId="0" fontId="0" fillId="0" borderId="5" xfId="0" applyBorder="1" applyAlignment="1">
      <alignment horizontal="center"/>
    </xf>
    <xf numFmtId="166" fontId="0" fillId="0" borderId="4" xfId="1" applyNumberFormat="1" applyFont="1" applyBorder="1" applyAlignment="1">
      <alignment horizontal="center"/>
    </xf>
    <xf numFmtId="166" fontId="0" fillId="0" borderId="7" xfId="1" applyNumberFormat="1" applyFont="1" applyBorder="1" applyAlignment="1">
      <alignment horizontal="center"/>
    </xf>
    <xf numFmtId="166" fontId="0" fillId="0" borderId="8" xfId="1" applyNumberFormat="1" applyFont="1" applyBorder="1" applyAlignment="1">
      <alignment horizontal="center"/>
    </xf>
    <xf numFmtId="166" fontId="0" fillId="0" borderId="6" xfId="1" applyNumberFormat="1" applyFont="1" applyBorder="1" applyAlignment="1">
      <alignment horizontal="center"/>
    </xf>
    <xf numFmtId="166" fontId="0" fillId="0" borderId="0" xfId="0" applyNumberFormat="1"/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F29"/>
  <sheetViews>
    <sheetView tabSelected="1" topLeftCell="A17" workbookViewId="0">
      <selection activeCell="A29" sqref="A29"/>
    </sheetView>
  </sheetViews>
  <sheetFormatPr defaultRowHeight="15"/>
  <cols>
    <col min="4" max="5" width="11.5703125" bestFit="1" customWidth="1"/>
    <col min="6" max="6" width="12.28515625" bestFit="1" customWidth="1"/>
  </cols>
  <sheetData>
    <row r="1" spans="1:6">
      <c r="A1" t="s">
        <v>0</v>
      </c>
    </row>
    <row r="3" spans="1:6">
      <c r="A3" t="s">
        <v>1</v>
      </c>
    </row>
    <row r="4" spans="1:6">
      <c r="D4" s="3" t="s">
        <v>10</v>
      </c>
      <c r="E4" s="5" t="s">
        <v>11</v>
      </c>
      <c r="F4" s="2" t="s">
        <v>12</v>
      </c>
    </row>
    <row r="5" spans="1:6">
      <c r="A5" t="s">
        <v>2</v>
      </c>
      <c r="D5" s="4">
        <v>1500</v>
      </c>
      <c r="E5" s="6">
        <v>0</v>
      </c>
      <c r="F5" s="1">
        <f>D5-E5</f>
        <v>1500</v>
      </c>
    </row>
    <row r="6" spans="1:6">
      <c r="A6" t="s">
        <v>3</v>
      </c>
      <c r="D6" s="4">
        <v>2000</v>
      </c>
      <c r="E6" s="6">
        <v>2000</v>
      </c>
      <c r="F6" s="1">
        <f t="shared" ref="F6:F13" si="0">D6-E6</f>
        <v>0</v>
      </c>
    </row>
    <row r="7" spans="1:6">
      <c r="A7" t="s">
        <v>4</v>
      </c>
      <c r="D7" s="4">
        <v>8000</v>
      </c>
      <c r="E7" s="6">
        <v>2800</v>
      </c>
      <c r="F7" s="1">
        <f t="shared" si="0"/>
        <v>5200</v>
      </c>
    </row>
    <row r="8" spans="1:6">
      <c r="A8" t="s">
        <v>5</v>
      </c>
      <c r="D8" s="4">
        <v>6000</v>
      </c>
      <c r="E8" s="6">
        <v>7000</v>
      </c>
      <c r="F8" s="1">
        <f t="shared" si="0"/>
        <v>-1000</v>
      </c>
    </row>
    <row r="9" spans="1:6">
      <c r="A9" t="s">
        <v>6</v>
      </c>
      <c r="D9" s="4">
        <v>1500</v>
      </c>
      <c r="E9" s="6">
        <v>0</v>
      </c>
      <c r="F9" s="1">
        <f t="shared" si="0"/>
        <v>1500</v>
      </c>
    </row>
    <row r="10" spans="1:6">
      <c r="A10" t="s">
        <v>9</v>
      </c>
      <c r="D10" s="4">
        <v>5000</v>
      </c>
      <c r="E10" s="6">
        <v>3000</v>
      </c>
      <c r="F10" s="1">
        <f t="shared" si="0"/>
        <v>2000</v>
      </c>
    </row>
    <row r="11" spans="1:6">
      <c r="A11" t="s">
        <v>7</v>
      </c>
      <c r="D11" s="4">
        <v>2000</v>
      </c>
      <c r="E11" s="6">
        <v>2000</v>
      </c>
      <c r="F11" s="1">
        <f t="shared" si="0"/>
        <v>0</v>
      </c>
    </row>
    <row r="12" spans="1:6">
      <c r="A12" t="s">
        <v>13</v>
      </c>
      <c r="D12" s="4">
        <v>4650</v>
      </c>
      <c r="E12" s="6">
        <v>4650</v>
      </c>
      <c r="F12" s="1">
        <f t="shared" si="0"/>
        <v>0</v>
      </c>
    </row>
    <row r="13" spans="1:6" ht="15.75" thickBot="1">
      <c r="A13" t="s">
        <v>8</v>
      </c>
      <c r="D13" s="7">
        <v>3065</v>
      </c>
      <c r="E13" s="8">
        <v>0</v>
      </c>
      <c r="F13" s="9">
        <f t="shared" si="0"/>
        <v>3065</v>
      </c>
    </row>
    <row r="14" spans="1:6" ht="15.75" thickTop="1">
      <c r="A14" t="s">
        <v>14</v>
      </c>
      <c r="D14" s="10">
        <f>SUM(D5:D13)</f>
        <v>33715</v>
      </c>
      <c r="E14" s="10">
        <f>SUM(E5:E13)</f>
        <v>21450</v>
      </c>
      <c r="F14" s="10">
        <f>SUM(F5:F13)</f>
        <v>12265</v>
      </c>
    </row>
    <row r="16" spans="1:6">
      <c r="A16" t="s">
        <v>15</v>
      </c>
    </row>
    <row r="17" spans="1:6">
      <c r="D17" s="3" t="s">
        <v>10</v>
      </c>
      <c r="E17" s="5" t="s">
        <v>11</v>
      </c>
      <c r="F17" s="2" t="s">
        <v>12</v>
      </c>
    </row>
    <row r="18" spans="1:6">
      <c r="A18" t="s">
        <v>16</v>
      </c>
      <c r="D18" s="4">
        <v>6000</v>
      </c>
      <c r="E18" s="6">
        <v>7000</v>
      </c>
      <c r="F18" s="1">
        <f>D18-E18</f>
        <v>-1000</v>
      </c>
    </row>
    <row r="19" spans="1:6">
      <c r="A19" t="s">
        <v>9</v>
      </c>
      <c r="D19" s="4">
        <v>5000</v>
      </c>
      <c r="E19" s="6">
        <v>3000</v>
      </c>
      <c r="F19" s="1">
        <f t="shared" ref="F19:F22" si="1">D19-E19</f>
        <v>2000</v>
      </c>
    </row>
    <row r="20" spans="1:6">
      <c r="A20" t="s">
        <v>7</v>
      </c>
      <c r="D20" s="4">
        <v>2000</v>
      </c>
      <c r="E20" s="6">
        <v>2000</v>
      </c>
      <c r="F20" s="1">
        <f t="shared" si="1"/>
        <v>0</v>
      </c>
    </row>
    <row r="21" spans="1:6">
      <c r="A21" t="s">
        <v>13</v>
      </c>
      <c r="D21" s="4">
        <v>4650</v>
      </c>
      <c r="E21" s="6">
        <v>4650</v>
      </c>
      <c r="F21" s="1">
        <f t="shared" si="1"/>
        <v>0</v>
      </c>
    </row>
    <row r="22" spans="1:6" ht="15.75" thickBot="1">
      <c r="A22" t="s">
        <v>8</v>
      </c>
      <c r="D22" s="7">
        <v>1765</v>
      </c>
      <c r="E22" s="8">
        <v>0</v>
      </c>
      <c r="F22" s="9">
        <f t="shared" si="1"/>
        <v>1765</v>
      </c>
    </row>
    <row r="23" spans="1:6" ht="15.75" thickTop="1">
      <c r="A23" t="s">
        <v>14</v>
      </c>
      <c r="D23" s="4">
        <f>SUM(D18:D22)</f>
        <v>19415</v>
      </c>
      <c r="E23" s="6">
        <f t="shared" ref="E23:F23" si="2">SUM(E18:E22)</f>
        <v>16650</v>
      </c>
      <c r="F23" s="1">
        <f t="shared" si="2"/>
        <v>2765</v>
      </c>
    </row>
    <row r="25" spans="1:6">
      <c r="A25" t="s">
        <v>17</v>
      </c>
    </row>
    <row r="26" spans="1:6">
      <c r="A26" t="s">
        <v>18</v>
      </c>
    </row>
    <row r="27" spans="1:6">
      <c r="A27" t="s">
        <v>19</v>
      </c>
    </row>
    <row r="28" spans="1:6">
      <c r="A28" t="s">
        <v>20</v>
      </c>
    </row>
    <row r="29" spans="1:6">
      <c r="A29" t="s">
        <v>21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</dc:creator>
  <cp:lastModifiedBy> </cp:lastModifiedBy>
  <dcterms:created xsi:type="dcterms:W3CDTF">2009-01-08T17:42:16Z</dcterms:created>
  <dcterms:modified xsi:type="dcterms:W3CDTF">2009-01-08T17:58:48Z</dcterms:modified>
</cp:coreProperties>
</file>